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king\Desktop\"/>
    </mc:Choice>
  </mc:AlternateContent>
  <xr:revisionPtr revIDLastSave="0" documentId="8_{B70ECD21-E662-4990-8CD0-68E4154EA21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Master Budget FY19-FY20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1" l="1"/>
  <c r="C41" i="1" l="1"/>
  <c r="C43" i="1" l="1"/>
  <c r="E30" i="1"/>
  <c r="E7" i="1" l="1"/>
  <c r="E18" i="1"/>
  <c r="E21" i="1" l="1"/>
  <c r="E41" i="1"/>
  <c r="E43" i="1" l="1"/>
</calcChain>
</file>

<file path=xl/sharedStrings.xml><?xml version="1.0" encoding="utf-8"?>
<sst xmlns="http://schemas.openxmlformats.org/spreadsheetml/2006/main" count="42" uniqueCount="41">
  <si>
    <t>Ordinary Income</t>
  </si>
  <si>
    <t>Contributions &amp; Gifts</t>
  </si>
  <si>
    <t>In Kind Contributions</t>
  </si>
  <si>
    <t>Lehigh County Revenues</t>
  </si>
  <si>
    <t>Northampton County Revenues</t>
  </si>
  <si>
    <t>Homeless Prevention/RRH</t>
  </si>
  <si>
    <t>Federal Revenues</t>
  </si>
  <si>
    <t>City Allentown Revenues</t>
  </si>
  <si>
    <t>United Way Revenues</t>
  </si>
  <si>
    <t>Special Event Revenues</t>
  </si>
  <si>
    <t>Various Grant Revenues</t>
  </si>
  <si>
    <t>Program Revenues</t>
  </si>
  <si>
    <t>Other Revenues (incl 8100/8300/8500)</t>
  </si>
  <si>
    <t>Expense</t>
  </si>
  <si>
    <t>Total Expense</t>
  </si>
  <si>
    <t>Total Income</t>
  </si>
  <si>
    <t>Personnel</t>
  </si>
  <si>
    <t>Travel &amp; Entertainment</t>
  </si>
  <si>
    <t>Telephone</t>
  </si>
  <si>
    <t>Utility Services</t>
  </si>
  <si>
    <t>Postage &amp; Delivery</t>
  </si>
  <si>
    <t>Maintenance &amp; Repairs</t>
  </si>
  <si>
    <t>Supplies &amp; Program Exp</t>
  </si>
  <si>
    <t>Program Client Financial Aid</t>
  </si>
  <si>
    <t>Rent</t>
  </si>
  <si>
    <t>Insurance</t>
  </si>
  <si>
    <t>Equipment</t>
  </si>
  <si>
    <t>Depreciation</t>
  </si>
  <si>
    <t>Professional Services</t>
  </si>
  <si>
    <t>Other Gen Office Expense</t>
  </si>
  <si>
    <t>Miscellaneous (incl other)</t>
  </si>
  <si>
    <t>Net Income</t>
  </si>
  <si>
    <t>BUDGET</t>
  </si>
  <si>
    <t xml:space="preserve">The Lehigh Conference of Churches </t>
  </si>
  <si>
    <t>FY18-FY19</t>
  </si>
  <si>
    <t>Interest Expense</t>
  </si>
  <si>
    <t>State Revenues</t>
  </si>
  <si>
    <t>FY19-FY20</t>
  </si>
  <si>
    <t>2019-2020 Budget</t>
  </si>
  <si>
    <t>Special Event Expenses</t>
  </si>
  <si>
    <t>Management Fee Income (Lazarus Housing LLC)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</si>
</sst>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3" fontId="1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43" fontId="0" fillId="0" borderId="0" xfId="1" applyFont="1"/>
    <xf numFmtId="43" fontId="0" fillId="0" borderId="0" xfId="0" applyNumberFormat="1" applyFont="1" applyFill="1" applyBorder="1" applyAlignment="1">
      <alignment horizontal="center"/>
    </xf>
    <xf numFmtId="43" fontId="0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/>
    <xf numFmtId="9" fontId="0" fillId="0" borderId="0" xfId="2" applyFont="1"/>
    <xf numFmtId="43" fontId="0" fillId="0" borderId="0" xfId="1" applyFont="1" applyBorder="1"/>
    <xf numFmtId="43" fontId="6" fillId="0" borderId="0" xfId="1" applyFont="1"/>
    <xf numFmtId="9" fontId="1" fillId="0" borderId="0" xfId="2" applyFont="1"/>
    <xf numFmtId="0" fontId="0" fillId="0" borderId="3" xfId="0" applyBorder="1"/>
    <xf numFmtId="0" fontId="0" fillId="0" borderId="4" xfId="0" applyBorder="1"/>
    <xf numFmtId="0" fontId="0" fillId="0" borderId="4" xfId="0" applyFont="1" applyBorder="1" applyAlignment="1">
      <alignment horizontal="center"/>
    </xf>
    <xf numFmtId="0" fontId="0" fillId="0" borderId="5" xfId="0" applyBorder="1"/>
    <xf numFmtId="0" fontId="2" fillId="0" borderId="8" xfId="0" applyFont="1" applyBorder="1" applyAlignment="1">
      <alignment horizontal="center" wrapText="1"/>
    </xf>
    <xf numFmtId="0" fontId="0" fillId="0" borderId="9" xfId="0" applyBorder="1" applyAlignment="1"/>
    <xf numFmtId="0" fontId="0" fillId="0" borderId="8" xfId="0" applyBorder="1"/>
    <xf numFmtId="0" fontId="0" fillId="0" borderId="9" xfId="0" applyBorder="1"/>
    <xf numFmtId="0" fontId="1" fillId="0" borderId="8" xfId="0" applyFont="1" applyBorder="1"/>
    <xf numFmtId="0" fontId="0" fillId="0" borderId="9" xfId="0" applyBorder="1" applyAlignment="1">
      <alignment horizontal="right"/>
    </xf>
    <xf numFmtId="43" fontId="0" fillId="0" borderId="9" xfId="0" applyNumberFormat="1" applyBorder="1"/>
    <xf numFmtId="43" fontId="0" fillId="0" borderId="9" xfId="0" applyNumberFormat="1" applyFill="1" applyBorder="1"/>
    <xf numFmtId="43" fontId="1" fillId="0" borderId="9" xfId="0" applyNumberFormat="1" applyFont="1" applyBorder="1"/>
    <xf numFmtId="0" fontId="1" fillId="0" borderId="10" xfId="0" applyFont="1" applyBorder="1"/>
    <xf numFmtId="0" fontId="0" fillId="0" borderId="11" xfId="0" applyBorder="1"/>
    <xf numFmtId="43" fontId="1" fillId="0" borderId="11" xfId="0" applyNumberFormat="1" applyFont="1" applyBorder="1" applyAlignment="1">
      <alignment horizontal="center"/>
    </xf>
    <xf numFmtId="43" fontId="0" fillId="0" borderId="12" xfId="0" applyNumberFormat="1" applyBorder="1"/>
    <xf numFmtId="0" fontId="1" fillId="0" borderId="0" xfId="0" applyFont="1" applyBorder="1"/>
    <xf numFmtId="43" fontId="0" fillId="0" borderId="0" xfId="0" applyNumberFormat="1" applyBorder="1"/>
    <xf numFmtId="0" fontId="4" fillId="0" borderId="6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4" fillId="0" borderId="8" xfId="0" applyFont="1" applyBorder="1" applyAlignment="1">
      <alignment horizontal="center" wrapText="1"/>
    </xf>
    <xf numFmtId="0" fontId="5" fillId="0" borderId="0" xfId="0" applyFont="1" applyBorder="1" applyAlignment="1"/>
    <xf numFmtId="0" fontId="5" fillId="0" borderId="9" xfId="0" applyFont="1" applyBorder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topLeftCell="A4" zoomScaleNormal="100" workbookViewId="0">
      <selection sqref="A1:XFD1"/>
    </sheetView>
  </sheetViews>
  <sheetFormatPr defaultRowHeight="15" x14ac:dyDescent="0.25"/>
  <cols>
    <col min="2" max="2" width="42.7109375" customWidth="1"/>
    <col min="3" max="3" width="19" customWidth="1"/>
    <col min="4" max="4" width="3" customWidth="1"/>
    <col min="5" max="5" width="15.42578125" style="4" customWidth="1"/>
    <col min="6" max="6" width="2.85546875" customWidth="1"/>
    <col min="7" max="7" width="13.28515625" style="8" bestFit="1" customWidth="1"/>
  </cols>
  <sheetData>
    <row r="1" spans="1:8" ht="16.5" thickTop="1" thickBot="1" x14ac:dyDescent="0.3">
      <c r="A1" s="17"/>
      <c r="B1" s="18"/>
      <c r="C1" s="18"/>
      <c r="D1" s="18"/>
      <c r="E1" s="19"/>
      <c r="F1" s="20"/>
    </row>
    <row r="2" spans="1:8" ht="18.75" x14ac:dyDescent="0.3">
      <c r="A2" s="36" t="s">
        <v>33</v>
      </c>
      <c r="B2" s="37"/>
      <c r="C2" s="37"/>
      <c r="D2" s="37"/>
      <c r="E2" s="37"/>
      <c r="F2" s="38"/>
      <c r="G2" s="14"/>
    </row>
    <row r="3" spans="1:8" ht="18.75" x14ac:dyDescent="0.3">
      <c r="A3" s="39" t="s">
        <v>38</v>
      </c>
      <c r="B3" s="40"/>
      <c r="C3" s="40"/>
      <c r="D3" s="40"/>
      <c r="E3" s="40"/>
      <c r="F3" s="41"/>
      <c r="G3" s="14"/>
    </row>
    <row r="4" spans="1:8" x14ac:dyDescent="0.25">
      <c r="A4" s="21"/>
      <c r="B4" s="12"/>
      <c r="C4" s="12"/>
      <c r="D4" s="12"/>
      <c r="E4" s="12"/>
      <c r="F4" s="22"/>
      <c r="G4" s="14"/>
    </row>
    <row r="5" spans="1:8" x14ac:dyDescent="0.25">
      <c r="A5" s="23"/>
      <c r="B5" s="1"/>
      <c r="C5" s="2" t="s">
        <v>32</v>
      </c>
      <c r="D5" s="1"/>
      <c r="E5" s="2" t="s">
        <v>32</v>
      </c>
      <c r="F5" s="24"/>
      <c r="G5" s="14"/>
    </row>
    <row r="6" spans="1:8" x14ac:dyDescent="0.25">
      <c r="A6" s="25" t="s">
        <v>0</v>
      </c>
      <c r="B6" s="1"/>
      <c r="C6" s="2" t="s">
        <v>37</v>
      </c>
      <c r="D6" s="1"/>
      <c r="E6" s="2" t="s">
        <v>34</v>
      </c>
      <c r="F6" s="26"/>
    </row>
    <row r="7" spans="1:8" x14ac:dyDescent="0.25">
      <c r="A7" s="23">
        <v>5000</v>
      </c>
      <c r="B7" s="1" t="s">
        <v>1</v>
      </c>
      <c r="C7" s="6">
        <v>347912</v>
      </c>
      <c r="D7" s="1"/>
      <c r="E7" s="6">
        <f>334255-43200</f>
        <v>291055</v>
      </c>
      <c r="F7" s="27"/>
      <c r="H7" s="16"/>
    </row>
    <row r="8" spans="1:8" x14ac:dyDescent="0.25">
      <c r="A8" s="23">
        <v>5050</v>
      </c>
      <c r="B8" s="1" t="s">
        <v>2</v>
      </c>
      <c r="C8" s="6">
        <v>222870</v>
      </c>
      <c r="D8" s="1"/>
      <c r="E8" s="6">
        <v>228915</v>
      </c>
      <c r="F8" s="27"/>
      <c r="H8" s="13"/>
    </row>
    <row r="9" spans="1:8" x14ac:dyDescent="0.25">
      <c r="A9" s="23">
        <v>5100</v>
      </c>
      <c r="B9" s="1" t="s">
        <v>3</v>
      </c>
      <c r="C9" s="6">
        <v>2389091</v>
      </c>
      <c r="D9" s="1"/>
      <c r="E9" s="6">
        <v>2668091</v>
      </c>
      <c r="F9" s="27"/>
    </row>
    <row r="10" spans="1:8" x14ac:dyDescent="0.25">
      <c r="A10" s="23">
        <v>5125</v>
      </c>
      <c r="B10" s="1" t="s">
        <v>4</v>
      </c>
      <c r="C10" s="6">
        <v>907577</v>
      </c>
      <c r="D10" s="1"/>
      <c r="E10" s="6">
        <v>561698</v>
      </c>
      <c r="F10" s="27"/>
    </row>
    <row r="11" spans="1:8" x14ac:dyDescent="0.25">
      <c r="A11" s="23">
        <v>5150</v>
      </c>
      <c r="B11" s="11" t="s">
        <v>36</v>
      </c>
      <c r="C11" s="6">
        <v>645128</v>
      </c>
      <c r="D11" s="11"/>
      <c r="E11" s="6">
        <v>368000</v>
      </c>
      <c r="F11" s="27"/>
    </row>
    <row r="12" spans="1:8" x14ac:dyDescent="0.25">
      <c r="A12" s="23">
        <v>5200</v>
      </c>
      <c r="B12" s="1" t="s">
        <v>7</v>
      </c>
      <c r="C12" s="6">
        <v>10000</v>
      </c>
      <c r="D12" s="1"/>
      <c r="E12" s="6">
        <v>10000</v>
      </c>
      <c r="F12" s="27"/>
    </row>
    <row r="13" spans="1:8" x14ac:dyDescent="0.25">
      <c r="A13" s="23">
        <v>5210</v>
      </c>
      <c r="B13" s="1" t="s">
        <v>5</v>
      </c>
      <c r="C13" s="6">
        <v>64098</v>
      </c>
      <c r="D13" s="1"/>
      <c r="E13" s="6">
        <v>99340</v>
      </c>
      <c r="F13" s="27"/>
    </row>
    <row r="14" spans="1:8" x14ac:dyDescent="0.25">
      <c r="A14" s="23">
        <v>5250</v>
      </c>
      <c r="B14" s="1" t="s">
        <v>6</v>
      </c>
      <c r="C14" s="9">
        <v>1113764</v>
      </c>
      <c r="D14" s="1"/>
      <c r="E14" s="9">
        <v>1032764</v>
      </c>
      <c r="F14" s="28"/>
    </row>
    <row r="15" spans="1:8" x14ac:dyDescent="0.25">
      <c r="A15" s="23">
        <v>5300</v>
      </c>
      <c r="B15" s="1" t="s">
        <v>8</v>
      </c>
      <c r="C15" s="9">
        <v>16667</v>
      </c>
      <c r="D15" s="1"/>
      <c r="E15" s="9">
        <v>16667</v>
      </c>
      <c r="F15" s="28"/>
    </row>
    <row r="16" spans="1:8" x14ac:dyDescent="0.25">
      <c r="A16" s="23">
        <v>5400</v>
      </c>
      <c r="B16" s="1" t="s">
        <v>9</v>
      </c>
      <c r="C16" s="9">
        <v>97627</v>
      </c>
      <c r="D16" s="1"/>
      <c r="E16" s="9">
        <v>35692</v>
      </c>
      <c r="F16" s="28"/>
      <c r="H16" s="16"/>
    </row>
    <row r="17" spans="1:8" x14ac:dyDescent="0.25">
      <c r="A17" s="23">
        <v>5500</v>
      </c>
      <c r="B17" s="1" t="s">
        <v>10</v>
      </c>
      <c r="C17" s="9">
        <v>293563</v>
      </c>
      <c r="D17" s="1"/>
      <c r="E17" s="9">
        <v>251383</v>
      </c>
      <c r="F17" s="28"/>
    </row>
    <row r="18" spans="1:8" x14ac:dyDescent="0.25">
      <c r="A18" s="23">
        <v>5700</v>
      </c>
      <c r="B18" s="1" t="s">
        <v>11</v>
      </c>
      <c r="C18" s="9">
        <v>397016</v>
      </c>
      <c r="D18" s="1"/>
      <c r="E18" s="9">
        <f>376073+43200</f>
        <v>419273</v>
      </c>
      <c r="F18" s="28"/>
      <c r="H18" s="16"/>
    </row>
    <row r="19" spans="1:8" x14ac:dyDescent="0.25">
      <c r="A19" s="23">
        <v>5900</v>
      </c>
      <c r="B19" s="7" t="s">
        <v>12</v>
      </c>
      <c r="C19" s="9">
        <v>60671</v>
      </c>
      <c r="D19" s="1"/>
      <c r="E19" s="9">
        <v>128304</v>
      </c>
      <c r="F19" s="28"/>
      <c r="H19" s="16"/>
    </row>
    <row r="20" spans="1:8" ht="15" customHeight="1" thickBot="1" x14ac:dyDescent="0.3">
      <c r="A20" s="23">
        <v>5903</v>
      </c>
      <c r="B20" s="7" t="s">
        <v>40</v>
      </c>
      <c r="C20" s="10">
        <v>43200</v>
      </c>
      <c r="D20" s="11"/>
      <c r="E20" s="10">
        <v>0</v>
      </c>
      <c r="F20" s="28"/>
      <c r="H20" s="16"/>
    </row>
    <row r="21" spans="1:8" x14ac:dyDescent="0.25">
      <c r="A21" s="25" t="s">
        <v>15</v>
      </c>
      <c r="B21" s="1"/>
      <c r="C21" s="3">
        <f>SUM(C7:C20)</f>
        <v>6609184</v>
      </c>
      <c r="D21" s="1"/>
      <c r="E21" s="3">
        <f>SUM(E7:E20)</f>
        <v>6111182</v>
      </c>
      <c r="F21" s="29"/>
      <c r="H21" s="13"/>
    </row>
    <row r="22" spans="1:8" x14ac:dyDescent="0.25">
      <c r="A22" s="23"/>
      <c r="B22" s="1"/>
      <c r="C22" s="1"/>
      <c r="D22" s="1"/>
      <c r="E22" s="5"/>
      <c r="F22" s="24"/>
    </row>
    <row r="23" spans="1:8" x14ac:dyDescent="0.25">
      <c r="A23" s="25" t="s">
        <v>13</v>
      </c>
      <c r="B23" s="1"/>
      <c r="C23" s="1"/>
      <c r="D23" s="1"/>
      <c r="E23" s="5"/>
      <c r="F23" s="24"/>
    </row>
    <row r="24" spans="1:8" x14ac:dyDescent="0.25">
      <c r="A24" s="23">
        <v>6100</v>
      </c>
      <c r="B24" s="1" t="s">
        <v>16</v>
      </c>
      <c r="C24" s="6">
        <v>2414101</v>
      </c>
      <c r="D24" s="1"/>
      <c r="E24" s="6">
        <v>2132262</v>
      </c>
      <c r="F24" s="27"/>
      <c r="H24" s="16"/>
    </row>
    <row r="25" spans="1:8" x14ac:dyDescent="0.25">
      <c r="A25" s="23">
        <v>6200</v>
      </c>
      <c r="B25" s="1" t="s">
        <v>17</v>
      </c>
      <c r="C25" s="6">
        <v>12731</v>
      </c>
      <c r="D25" s="1"/>
      <c r="E25" s="6">
        <v>16370</v>
      </c>
      <c r="F25" s="27"/>
    </row>
    <row r="26" spans="1:8" x14ac:dyDescent="0.25">
      <c r="A26" s="23">
        <v>6400</v>
      </c>
      <c r="B26" s="1" t="s">
        <v>18</v>
      </c>
      <c r="C26" s="6">
        <v>17313</v>
      </c>
      <c r="D26" s="1"/>
      <c r="E26" s="6">
        <v>15173</v>
      </c>
      <c r="F26" s="27"/>
    </row>
    <row r="27" spans="1:8" x14ac:dyDescent="0.25">
      <c r="A27" s="23">
        <v>6500</v>
      </c>
      <c r="B27" s="1" t="s">
        <v>19</v>
      </c>
      <c r="C27" s="6">
        <v>36953</v>
      </c>
      <c r="D27" s="1"/>
      <c r="E27" s="6">
        <v>33990</v>
      </c>
      <c r="F27" s="27"/>
    </row>
    <row r="28" spans="1:8" x14ac:dyDescent="0.25">
      <c r="A28" s="23">
        <v>6600</v>
      </c>
      <c r="B28" s="1" t="s">
        <v>20</v>
      </c>
      <c r="C28" s="6">
        <v>7391</v>
      </c>
      <c r="D28" s="1"/>
      <c r="E28" s="6">
        <v>15504</v>
      </c>
      <c r="F28" s="27"/>
    </row>
    <row r="29" spans="1:8" x14ac:dyDescent="0.25">
      <c r="A29" s="23">
        <v>6700</v>
      </c>
      <c r="B29" s="1" t="s">
        <v>21</v>
      </c>
      <c r="C29" s="6">
        <v>53929</v>
      </c>
      <c r="D29" s="1"/>
      <c r="E29" s="6">
        <v>27259</v>
      </c>
      <c r="F29" s="27"/>
    </row>
    <row r="30" spans="1:8" x14ac:dyDescent="0.25">
      <c r="A30" s="23">
        <v>6800</v>
      </c>
      <c r="B30" s="1" t="s">
        <v>22</v>
      </c>
      <c r="C30" s="6">
        <v>281158</v>
      </c>
      <c r="D30" s="1"/>
      <c r="E30" s="6">
        <f>287568+15869</f>
        <v>303437</v>
      </c>
      <c r="F30" s="27"/>
      <c r="H30" s="16"/>
    </row>
    <row r="31" spans="1:8" x14ac:dyDescent="0.25">
      <c r="A31" s="23">
        <v>6821</v>
      </c>
      <c r="B31" s="11" t="s">
        <v>39</v>
      </c>
      <c r="C31" s="6">
        <v>66100</v>
      </c>
      <c r="D31" s="1"/>
      <c r="E31" s="6">
        <v>0</v>
      </c>
      <c r="F31" s="27"/>
      <c r="H31" s="16"/>
    </row>
    <row r="32" spans="1:8" x14ac:dyDescent="0.25">
      <c r="A32" s="23">
        <v>6850</v>
      </c>
      <c r="B32" s="1" t="s">
        <v>23</v>
      </c>
      <c r="C32" s="6">
        <v>3298829</v>
      </c>
      <c r="D32" s="1"/>
      <c r="E32" s="6">
        <v>3179992</v>
      </c>
      <c r="F32" s="27"/>
      <c r="H32" s="16"/>
    </row>
    <row r="33" spans="1:8" x14ac:dyDescent="0.25">
      <c r="A33" s="23">
        <v>6900</v>
      </c>
      <c r="B33" s="1" t="s">
        <v>24</v>
      </c>
      <c r="C33" s="6">
        <v>72476</v>
      </c>
      <c r="D33" s="1"/>
      <c r="E33" s="6">
        <v>68940</v>
      </c>
      <c r="F33" s="27"/>
      <c r="G33" s="15"/>
    </row>
    <row r="34" spans="1:8" x14ac:dyDescent="0.25">
      <c r="A34" s="23">
        <v>7000</v>
      </c>
      <c r="B34" s="1" t="s">
        <v>25</v>
      </c>
      <c r="C34" s="6">
        <v>39143</v>
      </c>
      <c r="D34" s="1"/>
      <c r="E34" s="6">
        <v>36740</v>
      </c>
      <c r="F34" s="27"/>
      <c r="G34" s="15"/>
    </row>
    <row r="35" spans="1:8" x14ac:dyDescent="0.25">
      <c r="A35" s="23">
        <v>7100</v>
      </c>
      <c r="B35" s="1" t="s">
        <v>26</v>
      </c>
      <c r="C35" s="6">
        <v>5501</v>
      </c>
      <c r="D35" s="1"/>
      <c r="E35" s="6">
        <v>11669</v>
      </c>
      <c r="F35" s="27"/>
      <c r="G35" s="15"/>
    </row>
    <row r="36" spans="1:8" x14ac:dyDescent="0.25">
      <c r="A36" s="23">
        <v>7200</v>
      </c>
      <c r="B36" s="1" t="s">
        <v>27</v>
      </c>
      <c r="C36" s="6">
        <v>71702</v>
      </c>
      <c r="D36" s="1"/>
      <c r="E36" s="6">
        <v>71355</v>
      </c>
      <c r="F36" s="27"/>
      <c r="G36" s="15"/>
    </row>
    <row r="37" spans="1:8" x14ac:dyDescent="0.25">
      <c r="A37" s="23">
        <v>7300</v>
      </c>
      <c r="B37" s="1" t="s">
        <v>28</v>
      </c>
      <c r="C37" s="6">
        <v>98471</v>
      </c>
      <c r="D37" s="1"/>
      <c r="E37" s="6">
        <v>88870</v>
      </c>
      <c r="F37" s="27"/>
      <c r="H37" s="16"/>
    </row>
    <row r="38" spans="1:8" x14ac:dyDescent="0.25">
      <c r="A38" s="23">
        <v>7400</v>
      </c>
      <c r="B38" s="1" t="s">
        <v>29</v>
      </c>
      <c r="C38" s="6">
        <v>87706</v>
      </c>
      <c r="D38" s="1"/>
      <c r="E38" s="6">
        <v>59701</v>
      </c>
      <c r="F38" s="27"/>
      <c r="G38" s="15"/>
    </row>
    <row r="39" spans="1:8" x14ac:dyDescent="0.25">
      <c r="A39" s="23">
        <v>7500</v>
      </c>
      <c r="B39" s="1" t="s">
        <v>30</v>
      </c>
      <c r="C39" s="6">
        <v>5000</v>
      </c>
      <c r="D39" s="1"/>
      <c r="E39" s="6">
        <v>16823</v>
      </c>
      <c r="F39" s="27"/>
      <c r="G39" s="15"/>
    </row>
    <row r="40" spans="1:8" ht="15.75" thickBot="1" x14ac:dyDescent="0.3">
      <c r="A40" s="23">
        <v>8000</v>
      </c>
      <c r="B40" s="11" t="s">
        <v>35</v>
      </c>
      <c r="C40" s="10">
        <v>40674</v>
      </c>
      <c r="D40" s="11"/>
      <c r="E40" s="10">
        <v>33093</v>
      </c>
      <c r="F40" s="28"/>
      <c r="G40" s="15"/>
    </row>
    <row r="41" spans="1:8" x14ac:dyDescent="0.25">
      <c r="A41" s="25" t="s">
        <v>14</v>
      </c>
      <c r="B41" s="1"/>
      <c r="C41" s="3">
        <f>SUM(C24:C40)</f>
        <v>6609178</v>
      </c>
      <c r="D41" s="1"/>
      <c r="E41" s="3">
        <f>SUM(E24:E40)</f>
        <v>6111178</v>
      </c>
      <c r="F41" s="29"/>
    </row>
    <row r="42" spans="1:8" x14ac:dyDescent="0.25">
      <c r="A42" s="25"/>
      <c r="B42" s="1"/>
      <c r="C42" s="1"/>
      <c r="D42" s="1"/>
      <c r="E42" s="5"/>
      <c r="F42" s="24"/>
    </row>
    <row r="43" spans="1:8" ht="15.75" thickBot="1" x14ac:dyDescent="0.3">
      <c r="A43" s="30" t="s">
        <v>31</v>
      </c>
      <c r="B43" s="31"/>
      <c r="C43" s="32">
        <f>C21-C41</f>
        <v>6</v>
      </c>
      <c r="D43" s="31"/>
      <c r="E43" s="32">
        <f>E21-E41</f>
        <v>4</v>
      </c>
      <c r="F43" s="33"/>
    </row>
    <row r="44" spans="1:8" ht="15.75" thickTop="1" x14ac:dyDescent="0.25">
      <c r="A44" s="34"/>
      <c r="B44" s="1"/>
      <c r="C44" s="3"/>
      <c r="D44" s="1"/>
      <c r="E44" s="3"/>
      <c r="F44" s="35"/>
    </row>
  </sheetData>
  <mergeCells count="2">
    <mergeCell ref="A2:F2"/>
    <mergeCell ref="A3:F3"/>
  </mergeCells>
  <printOptions horizontalCentered="1"/>
  <pageMargins left="0.7" right="0.7" top="0.75" bottom="0.75" header="0.3" footer="0.8"/>
  <pageSetup scale="95" orientation="portrait" r:id="rId1"/>
  <headerFooter differentOddEven="1">
    <oddFooter>&amp;C&amp;12Updated &amp;D
The Conference budget excludes the Lazarus Housing LLC activity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Budget FY19-FY20</vt:lpstr>
    </vt:vector>
  </TitlesOfParts>
  <Company>Your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wngethe</dc:creator>
  <cp:lastModifiedBy>Cyndi King</cp:lastModifiedBy>
  <cp:lastPrinted>2019-05-14T04:15:49Z</cp:lastPrinted>
  <dcterms:created xsi:type="dcterms:W3CDTF">2017-05-09T19:28:32Z</dcterms:created>
  <dcterms:modified xsi:type="dcterms:W3CDTF">2019-11-19T18:11:35Z</dcterms:modified>
</cp:coreProperties>
</file>